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odriguez\Favorites\Desktop\"/>
    </mc:Choice>
  </mc:AlternateContent>
  <bookViews>
    <workbookView xWindow="0" yWindow="0" windowWidth="20490" windowHeight="8745"/>
  </bookViews>
  <sheets>
    <sheet name="Sheet1" sheetId="1" r:id="rId1"/>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5" i="1" l="1"/>
  <c r="E25" i="1"/>
  <c r="F12" i="1"/>
  <c r="F24" i="1"/>
  <c r="E24" i="1"/>
  <c r="E15" i="1"/>
  <c r="F15" i="1"/>
</calcChain>
</file>

<file path=xl/sharedStrings.xml><?xml version="1.0" encoding="utf-8"?>
<sst xmlns="http://schemas.openxmlformats.org/spreadsheetml/2006/main" count="74" uniqueCount="55">
  <si>
    <t>1)</t>
  </si>
  <si>
    <t>2)</t>
  </si>
  <si>
    <t>3)</t>
  </si>
  <si>
    <t>8)</t>
  </si>
  <si>
    <t>5)</t>
  </si>
  <si>
    <t>4)</t>
  </si>
  <si>
    <t>6)</t>
  </si>
  <si>
    <t>7)</t>
  </si>
  <si>
    <t>9)</t>
  </si>
  <si>
    <t>B-50407</t>
  </si>
  <si>
    <t>B-50204</t>
  </si>
  <si>
    <t>B-30216</t>
  </si>
  <si>
    <t>B-50515</t>
  </si>
  <si>
    <t>Scoped</t>
  </si>
  <si>
    <t>SW 25 Street from SW 27 Avenue to SW 32 Avenue</t>
  </si>
  <si>
    <t>Total Project Cost Estimate</t>
  </si>
  <si>
    <t>Available Funds (Oracle)</t>
  </si>
  <si>
    <t>SW 27 Street from SW 27 Avenue to SW 32 Avenue and SW 31 Court from SW 27 Street to SW 27 Terrace</t>
  </si>
  <si>
    <t xml:space="preserve">SW 24 Terrace from SW 27 Avenue to SW 30 Avenue </t>
  </si>
  <si>
    <t>SW 24 Street from SW 27 Avenue to SW 32 Avenue</t>
  </si>
  <si>
    <t xml:space="preserve">SW 23 Terrace from SW 27 Avenue to SW 31 Avenue </t>
  </si>
  <si>
    <t>Comment</t>
  </si>
  <si>
    <t>Avalon Storm Sewer Improvements Phase III</t>
  </si>
  <si>
    <t>Future Unfunded</t>
  </si>
  <si>
    <t>Totals</t>
  </si>
  <si>
    <t>Project Name</t>
  </si>
  <si>
    <t>Prj Number</t>
  </si>
  <si>
    <t>ID</t>
  </si>
  <si>
    <t>10)</t>
  </si>
  <si>
    <t xml:space="preserve"> County approved; Future unfunded</t>
  </si>
  <si>
    <t>11)</t>
  </si>
  <si>
    <t>Intersection SW 33 Court and SW 29 Terrace</t>
  </si>
  <si>
    <t>Unscoped</t>
  </si>
  <si>
    <t>Traffic Circle at the intersection of SW 27 Street and SW 32 Court</t>
  </si>
  <si>
    <t>Vertical Projects</t>
  </si>
  <si>
    <t>Horizontal Projects</t>
  </si>
  <si>
    <t>B-40581</t>
  </si>
  <si>
    <t>Douglas Park Community Center</t>
  </si>
  <si>
    <t>B-40613</t>
  </si>
  <si>
    <t>Future Unfunded.  Original Avalon Phase III Masterplan covers the boundaries within SW 27 Avenue and SW 32 Avenue and between Coral Way and US1.</t>
  </si>
  <si>
    <t>B-30755</t>
  </si>
  <si>
    <t>12)</t>
  </si>
  <si>
    <t>B-50407A</t>
  </si>
  <si>
    <t>Douglas Park Remediation</t>
  </si>
  <si>
    <t>Dist.</t>
  </si>
  <si>
    <t>The scope for the park includes the design and construction of a +/-6,000sq.ft. recreational building.  Design begin on November 18, 2015.  The City will plan a community meeting in January 29, 2016.  Upon completion of the design estimated for July 30, 2016, the project will move towards the permitting, and bid submittal. Construction is anticipated to begin January 2017 with a project duration of 12 months.  Existing building will be demolished during the CAP construction phase.</t>
  </si>
  <si>
    <t>There was an unexpected delay with an approving agency during design phase.  Requested changes during permitting to the stormwater and drainage. Thus, design required additional evaluation.  The project is projected to be advertised in mid-December.  The remediation and construction is anticipated to begin March 2016 with a project duration of 12 months.</t>
  </si>
  <si>
    <t xml:space="preserve">Scope of Work: Drainage, Milling and resurfacing, Repair of broken sidewalks where needed, and ADA ramps where needed.  Design began last week and is scheduled to be completed March 2016, to be followed by JOC negotiations and permitting phase.  CITP anticipates for Construction to begin late-April, early-May 2016 and be completed by November 2016.  </t>
  </si>
  <si>
    <r>
      <rPr>
        <sz val="13"/>
        <color rgb="FF323E4F"/>
        <rFont val="Times New Roman"/>
        <family val="1"/>
      </rPr>
      <t xml:space="preserve"> </t>
    </r>
    <r>
      <rPr>
        <sz val="13"/>
        <color rgb="FF323E4F"/>
        <rFont val="Garamond"/>
        <family val="1"/>
      </rPr>
      <t>SW 22 Terrace from SW 27 Avenue to SW 32 Avenue</t>
    </r>
  </si>
  <si>
    <r>
      <t xml:space="preserve">$250K approved at 6/25/15 Commission meeting for design only.   </t>
    </r>
    <r>
      <rPr>
        <b/>
        <sz val="13"/>
        <color theme="1"/>
        <rFont val="Calibri"/>
        <family val="2"/>
        <scheme val="minor"/>
      </rPr>
      <t xml:space="preserve">Scope of Work: </t>
    </r>
    <r>
      <rPr>
        <sz val="13"/>
        <color theme="1"/>
        <rFont val="Calibri"/>
        <family val="2"/>
        <scheme val="minor"/>
      </rPr>
      <t xml:space="preserve">Repair of swales, Rework of swales, Repair of broken sidewalks, Milling and Resurfacing, Drainage, Repair of driveway approaches impacted by construction, and ADA ramps as needed. </t>
    </r>
    <r>
      <rPr>
        <b/>
        <sz val="13"/>
        <color theme="1"/>
        <rFont val="Calibri"/>
        <family val="2"/>
        <scheme val="minor"/>
      </rPr>
      <t xml:space="preserve">Current Status: </t>
    </r>
    <r>
      <rPr>
        <sz val="13"/>
        <color theme="1"/>
        <rFont val="Calibri"/>
        <family val="2"/>
        <scheme val="minor"/>
      </rPr>
      <t xml:space="preserve">Project is currently under proposal negotiation with Design Engineering Firm.  Upon agreement of cost for design, an NTP (Notice to Proceed) will be issued for design to start January 2016 and be completed mid-May 2016.  Bid advertisement is scheduled for October 2016. Construction to begin April 2017 and end September 2018.  </t>
    </r>
    <r>
      <rPr>
        <b/>
        <sz val="13"/>
        <color theme="1"/>
        <rFont val="Calibri"/>
        <family val="2"/>
        <scheme val="minor"/>
      </rPr>
      <t xml:space="preserve">Note: </t>
    </r>
    <r>
      <rPr>
        <sz val="13"/>
        <color theme="1"/>
        <rFont val="Calibri"/>
        <family val="2"/>
        <scheme val="minor"/>
      </rPr>
      <t xml:space="preserve"> All of these dates are subject to change due to the following: 1) funding appropriations for the remaining funding shortfall; and WASA has confirmed that SW 22 Terrace will have water main improvements. As such, these dates also do not include coordinatiion and negotiations with WASA. </t>
    </r>
  </si>
  <si>
    <r>
      <rPr>
        <sz val="13"/>
        <color rgb="FF323E4F"/>
        <rFont val="Times New Roman"/>
        <family val="1"/>
      </rPr>
      <t xml:space="preserve"> </t>
    </r>
    <r>
      <rPr>
        <sz val="13"/>
        <color rgb="FF323E4F"/>
        <rFont val="Garamond"/>
        <family val="1"/>
      </rPr>
      <t>SW 22 Terrace from SW 32 Avenue to SW 37 Avenue</t>
    </r>
  </si>
  <si>
    <r>
      <t xml:space="preserve">$250K approved at 6/25/15 Commission meeting for design only.   </t>
    </r>
    <r>
      <rPr>
        <b/>
        <sz val="13"/>
        <color theme="1"/>
        <rFont val="Calibri"/>
        <family val="2"/>
        <scheme val="minor"/>
      </rPr>
      <t>Scope of Work</t>
    </r>
    <r>
      <rPr>
        <sz val="13"/>
        <color theme="1"/>
        <rFont val="Calibri"/>
        <family val="2"/>
        <scheme val="minor"/>
      </rPr>
      <t xml:space="preserve">: Repair of swales, Rework of swales, Repair of broken sidewalks, Milling and Resurfacing, Drainage, Repair of driveway approaches impacted by construction, and ADA ramps as needed. </t>
    </r>
    <r>
      <rPr>
        <b/>
        <sz val="13"/>
        <color theme="1"/>
        <rFont val="Calibri"/>
        <family val="2"/>
        <scheme val="minor"/>
      </rPr>
      <t>Current Status:</t>
    </r>
    <r>
      <rPr>
        <sz val="13"/>
        <color theme="1"/>
        <rFont val="Calibri"/>
        <family val="2"/>
        <scheme val="minor"/>
      </rPr>
      <t xml:space="preserve"> Project is currently under proposal negotiation with Design Engineering Firm.  Upon agreement of cost for design, an NTP (Notice to Proceed) will be issued for design to start January 2016 and be completed mid-May 2016.  Bid advertisement is scheduled for October 2016. Construction to begin April 2017 and end September 2018.  </t>
    </r>
    <r>
      <rPr>
        <b/>
        <sz val="13"/>
        <color theme="1"/>
        <rFont val="Calibri"/>
        <family val="2"/>
        <scheme val="minor"/>
      </rPr>
      <t xml:space="preserve">Note:  </t>
    </r>
    <r>
      <rPr>
        <sz val="13"/>
        <color theme="1"/>
        <rFont val="Calibri"/>
        <family val="2"/>
        <scheme val="minor"/>
      </rPr>
      <t xml:space="preserve">All of these dates are subject to change due to the following: 1) funding appropriations for the remaining funding shortfall; and WASA has confirmed that SW 22 Terrace will have water main improvements. As such, these dates also do not include coordinatiion and negotiations with WASA. </t>
    </r>
  </si>
  <si>
    <r>
      <rPr>
        <b/>
        <sz val="13"/>
        <color rgb="FF323E4F"/>
        <rFont val="Garamond"/>
        <family val="1"/>
      </rPr>
      <t xml:space="preserve"> </t>
    </r>
    <r>
      <rPr>
        <sz val="13"/>
        <color rgb="FF323E4F"/>
        <rFont val="Garamond"/>
        <family val="1"/>
      </rPr>
      <t>SW 29 Avenue from SW 23 Terrace to SW 23 Street</t>
    </r>
  </si>
  <si>
    <r>
      <rPr>
        <sz val="13"/>
        <color rgb="FF323E4F"/>
        <rFont val="Times New Roman"/>
        <family val="1"/>
      </rPr>
      <t xml:space="preserve"> </t>
    </r>
    <r>
      <rPr>
        <sz val="13"/>
        <color rgb="FF323E4F"/>
        <rFont val="Garamond"/>
        <family val="1"/>
      </rPr>
      <t>SW 24 Street near approx. SW 33 Avenue (sidewalks only)</t>
    </r>
  </si>
  <si>
    <r>
      <t xml:space="preserve">Scope of Work:  Milling and resurfacing, drainage, damaged sidewalk replacement and construction of new sidewalk, repair of driveway approaches, swale restoration and ADA ramps. Design in process, 90% plans have been completed and submitted to City of Miami-PWD for review and Miami Dade County-Traffic Division for review and approval. </t>
    </r>
    <r>
      <rPr>
        <b/>
        <sz val="13"/>
        <color theme="1"/>
        <rFont val="Calibri"/>
        <family val="2"/>
        <scheme val="minor"/>
      </rPr>
      <t xml:space="preserve"> </t>
    </r>
    <r>
      <rPr>
        <sz val="13"/>
        <color theme="1"/>
        <rFont val="Calibri"/>
        <family val="2"/>
        <scheme val="minor"/>
      </rPr>
      <t>Construction is anticipated to begin April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</si>
</sst>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sz val="11"/>
      <color theme="0"/>
      <name val="Calibri"/>
      <family val="2"/>
      <scheme val="minor"/>
    </font>
    <font>
      <b/>
      <sz val="13"/>
      <color theme="0"/>
      <name val="Calibri"/>
      <family val="2"/>
      <scheme val="minor"/>
    </font>
    <font>
      <sz val="13"/>
      <color theme="1"/>
      <name val="Calibri"/>
      <family val="2"/>
      <scheme val="minor"/>
    </font>
    <font>
      <sz val="13"/>
      <color rgb="FF323E4F"/>
      <name val="Garamond"/>
      <family val="1"/>
    </font>
    <font>
      <sz val="13"/>
      <color rgb="FF323E4F"/>
      <name val="Times New Roman"/>
      <family val="1"/>
    </font>
    <font>
      <b/>
      <sz val="13"/>
      <color theme="1"/>
      <name val="Calibri"/>
      <family val="2"/>
      <scheme val="minor"/>
    </font>
    <font>
      <b/>
      <sz val="13"/>
      <color rgb="FF323E4F"/>
      <name val="Garamond"/>
      <family val="1"/>
    </font>
    <font>
      <b/>
      <sz val="13"/>
      <color theme="4" tint="-0.249977111117893"/>
      <name val="Calibri"/>
      <family val="2"/>
      <scheme val="minor"/>
    </font>
    <font>
      <sz val="13"/>
      <color theme="4" tint="-0.249977111117893"/>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patternFill>
    </fill>
  </fills>
  <borders count="3">
    <border>
      <left/>
      <right/>
      <top/>
      <bottom/>
      <diagonal/>
    </border>
    <border>
      <left/>
      <right/>
      <top style="thin">
        <color theme="4"/>
      </top>
      <bottom style="thin">
        <color theme="4"/>
      </bottom>
      <diagonal/>
    </border>
    <border>
      <left/>
      <right/>
      <top/>
      <bottom style="thin">
        <color theme="4"/>
      </bottom>
      <diagonal/>
    </border>
  </borders>
  <cellStyleXfs count="3">
    <xf numFmtId="0" fontId="0" fillId="0" borderId="0"/>
    <xf numFmtId="44" fontId="1" fillId="0" borderId="0" applyFont="0" applyFill="0" applyBorder="0" applyAlignment="0" applyProtection="0"/>
    <xf numFmtId="0" fontId="2" fillId="3" borderId="0" applyNumberFormat="0" applyBorder="0" applyAlignment="0" applyProtection="0"/>
  </cellStyleXfs>
  <cellXfs count="37">
    <xf numFmtId="0" fontId="0" fillId="0" borderId="0" xfId="0"/>
    <xf numFmtId="0" fontId="4" fillId="0" borderId="0" xfId="0" applyFont="1"/>
    <xf numFmtId="0" fontId="4" fillId="0" borderId="0" xfId="0" applyFont="1" applyAlignment="1">
      <alignment horizontal="center"/>
    </xf>
    <xf numFmtId="44" fontId="4" fillId="0" borderId="0" xfId="1" applyFont="1"/>
    <xf numFmtId="0" fontId="4" fillId="0" borderId="0" xfId="0" applyFont="1" applyAlignment="1"/>
    <xf numFmtId="0" fontId="5" fillId="0" borderId="0" xfId="0" applyFont="1" applyAlignment="1">
      <alignment horizontal="left"/>
    </xf>
    <xf numFmtId="0" fontId="4" fillId="0" borderId="0" xfId="0" applyFont="1" applyAlignment="1">
      <alignment wrapText="1"/>
    </xf>
    <xf numFmtId="0" fontId="4" fillId="0" borderId="0" xfId="0" applyFont="1" applyAlignment="1">
      <alignment vertical="top"/>
    </xf>
    <xf numFmtId="0" fontId="4" fillId="0" borderId="0" xfId="0" applyFont="1" applyAlignment="1">
      <alignment horizontal="center" vertical="top"/>
    </xf>
    <xf numFmtId="0" fontId="5" fillId="0" borderId="0" xfId="0" applyFont="1" applyAlignment="1">
      <alignment horizontal="left" vertical="top"/>
    </xf>
    <xf numFmtId="44" fontId="4" fillId="0" borderId="0" xfId="1" applyFont="1" applyAlignment="1">
      <alignment vertical="top"/>
    </xf>
    <xf numFmtId="0" fontId="4" fillId="0" borderId="0" xfId="0" applyFont="1" applyAlignment="1">
      <alignment vertical="top" wrapText="1"/>
    </xf>
    <xf numFmtId="0" fontId="4" fillId="0" borderId="0" xfId="0" applyFont="1" applyAlignment="1">
      <alignment horizontal="right"/>
    </xf>
    <xf numFmtId="0" fontId="5" fillId="0" borderId="0" xfId="0" applyFont="1" applyAlignment="1">
      <alignment horizontal="left" vertical="center"/>
    </xf>
    <xf numFmtId="0" fontId="5" fillId="0" borderId="0" xfId="0" applyFont="1" applyAlignment="1">
      <alignment horizontal="left" vertical="center" wrapText="1"/>
    </xf>
    <xf numFmtId="0" fontId="4" fillId="0" borderId="0" xfId="0" applyFont="1" applyAlignment="1">
      <alignment horizontal="left"/>
    </xf>
    <xf numFmtId="0" fontId="5" fillId="0" borderId="0" xfId="0" applyFont="1" applyAlignment="1">
      <alignment vertical="top"/>
    </xf>
    <xf numFmtId="0" fontId="5" fillId="0" borderId="0" xfId="0" applyFont="1" applyAlignment="1">
      <alignment horizontal="right" vertical="center"/>
    </xf>
    <xf numFmtId="0" fontId="9" fillId="0" borderId="1" xfId="0" applyFont="1" applyBorder="1"/>
    <xf numFmtId="0" fontId="9" fillId="0" borderId="1" xfId="0" applyFont="1" applyBorder="1" applyAlignment="1">
      <alignment horizontal="center"/>
    </xf>
    <xf numFmtId="0" fontId="10" fillId="2" borderId="0" xfId="0" applyFont="1" applyFill="1" applyAlignment="1">
      <alignment horizontal="left"/>
    </xf>
    <xf numFmtId="0" fontId="10" fillId="2" borderId="0" xfId="0" applyFont="1" applyFill="1" applyAlignment="1">
      <alignment horizontal="center"/>
    </xf>
    <xf numFmtId="0" fontId="5" fillId="2" borderId="0" xfId="0" applyFont="1" applyFill="1" applyAlignment="1">
      <alignment horizontal="left"/>
    </xf>
    <xf numFmtId="44" fontId="10" fillId="2" borderId="0" xfId="1" applyFont="1" applyFill="1" applyAlignment="1">
      <alignment wrapText="1"/>
    </xf>
    <xf numFmtId="0" fontId="10" fillId="2" borderId="0" xfId="0" applyFont="1" applyFill="1" applyAlignment="1">
      <alignment wrapText="1"/>
    </xf>
    <xf numFmtId="0" fontId="10" fillId="0" borderId="0" xfId="0" applyFont="1" applyAlignment="1">
      <alignment horizontal="left"/>
    </xf>
    <xf numFmtId="0" fontId="10" fillId="0" borderId="0" xfId="0" applyFont="1" applyAlignment="1">
      <alignment horizontal="center"/>
    </xf>
    <xf numFmtId="44" fontId="10" fillId="0" borderId="0" xfId="1" applyFont="1" applyAlignment="1">
      <alignment wrapText="1"/>
    </xf>
    <xf numFmtId="0" fontId="10" fillId="0" borderId="0" xfId="0" applyFont="1" applyAlignment="1">
      <alignment vertical="top" wrapText="1"/>
    </xf>
    <xf numFmtId="14" fontId="4" fillId="0" borderId="0" xfId="0" applyNumberFormat="1" applyFont="1"/>
    <xf numFmtId="44" fontId="9" fillId="0" borderId="1" xfId="1" applyNumberFormat="1" applyFont="1" applyBorder="1"/>
    <xf numFmtId="0" fontId="10" fillId="2" borderId="2" xfId="0" applyFont="1" applyFill="1" applyBorder="1"/>
    <xf numFmtId="0" fontId="10" fillId="2" borderId="2" xfId="0" applyFont="1" applyFill="1" applyBorder="1" applyAlignment="1">
      <alignment horizontal="center"/>
    </xf>
    <xf numFmtId="0" fontId="5" fillId="2" borderId="2" xfId="0" applyFont="1" applyFill="1" applyBorder="1" applyAlignment="1">
      <alignment horizontal="right" vertical="center"/>
    </xf>
    <xf numFmtId="44" fontId="10" fillId="2" borderId="2" xfId="1" applyNumberFormat="1" applyFont="1" applyFill="1" applyBorder="1"/>
    <xf numFmtId="0" fontId="9" fillId="0" borderId="1" xfId="0" applyFont="1" applyBorder="1" applyAlignment="1"/>
    <xf numFmtId="0" fontId="3" fillId="3" borderId="0" xfId="2" applyFont="1" applyBorder="1" applyAlignment="1">
      <alignment horizontal="center"/>
    </xf>
  </cellXfs>
  <cellStyles count="3">
    <cellStyle name="Accent1" xfId="2" builtinId="29"/>
    <cellStyle name="Currency" xfId="1" builtinId="4"/>
    <cellStyle name="Normal" xfId="0" builtinId="0"/>
  </cellStyles>
  <dxfs count="9">
    <dxf>
      <font>
        <strike val="0"/>
        <outline val="0"/>
        <shadow val="0"/>
        <u val="none"/>
        <vertAlign val="baseline"/>
        <sz val="13"/>
      </font>
    </dxf>
    <dxf>
      <font>
        <b val="0"/>
        <i val="0"/>
        <strike val="0"/>
        <condense val="0"/>
        <extend val="0"/>
        <outline val="0"/>
        <shadow val="0"/>
        <u val="none"/>
        <vertAlign val="baseline"/>
        <sz val="13"/>
        <color theme="1"/>
        <name val="Calibri"/>
        <scheme val="minor"/>
      </font>
    </dxf>
    <dxf>
      <font>
        <b val="0"/>
        <i val="0"/>
        <strike val="0"/>
        <condense val="0"/>
        <extend val="0"/>
        <outline val="0"/>
        <shadow val="0"/>
        <u val="none"/>
        <vertAlign val="baseline"/>
        <sz val="13"/>
        <color theme="1"/>
        <name val="Calibri"/>
        <scheme val="minor"/>
      </font>
    </dxf>
    <dxf>
      <font>
        <b val="0"/>
        <i val="0"/>
        <strike val="0"/>
        <condense val="0"/>
        <extend val="0"/>
        <outline val="0"/>
        <shadow val="0"/>
        <u val="none"/>
        <vertAlign val="baseline"/>
        <sz val="13"/>
        <color rgb="FF323E4F"/>
        <name val="Garamond"/>
        <scheme val="none"/>
      </font>
      <alignment horizontal="left" vertical="center" textRotation="0" wrapText="0" indent="0" justifyLastLine="0" shrinkToFit="0" readingOrder="0"/>
    </dxf>
    <dxf>
      <font>
        <strike val="0"/>
        <outline val="0"/>
        <shadow val="0"/>
        <u val="none"/>
        <vertAlign val="baseline"/>
        <sz val="13"/>
      </font>
    </dxf>
    <dxf>
      <font>
        <strike val="0"/>
        <outline val="0"/>
        <shadow val="0"/>
        <u val="none"/>
        <vertAlign val="baseline"/>
        <sz val="13"/>
      </font>
      <alignment horizontal="center" textRotation="0" wrapText="0" indent="0" justifyLastLine="0" shrinkToFit="0" readingOrder="0"/>
    </dxf>
    <dxf>
      <font>
        <strike val="0"/>
        <outline val="0"/>
        <shadow val="0"/>
        <u val="none"/>
        <vertAlign val="baseline"/>
        <sz val="13"/>
      </font>
    </dxf>
    <dxf>
      <font>
        <strike val="0"/>
        <outline val="0"/>
        <shadow val="0"/>
        <u val="none"/>
        <vertAlign val="baseline"/>
        <sz val="13"/>
      </font>
    </dxf>
    <dxf>
      <font>
        <strike val="0"/>
        <outline val="0"/>
        <shadow val="0"/>
        <u val="none"/>
        <vertAlign val="baseline"/>
        <sz val="13"/>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2:G15" totalsRowShown="0" headerRowDxfId="8" dataDxfId="7">
  <autoFilter ref="A2:G15">
    <filterColumn colId="0" hiddenButton="1"/>
    <filterColumn colId="2" hiddenButton="1"/>
    <filterColumn colId="3" hiddenButton="1"/>
    <filterColumn colId="4" hiddenButton="1"/>
    <filterColumn colId="5" hiddenButton="1"/>
    <filterColumn colId="6" hiddenButton="1"/>
  </autoFilter>
  <tableColumns count="7">
    <tableColumn id="1" name="ID" dataDxfId="6"/>
    <tableColumn id="7" name="Dist." dataDxfId="5"/>
    <tableColumn id="2" name="Prj Number" dataDxfId="4"/>
    <tableColumn id="3" name="Project Name" dataDxfId="3"/>
    <tableColumn id="4" name="Total Project Cost Estimate" dataDxfId="2" dataCellStyle="Currency"/>
    <tableColumn id="5" name="Available Funds (Oracle)" dataDxfId="1" dataCellStyle="Currency"/>
    <tableColumn id="6" name="Comment"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tabSelected="1" view="pageLayout" topLeftCell="A21" zoomScaleNormal="100" workbookViewId="0">
      <selection activeCell="D27" sqref="D27"/>
    </sheetView>
  </sheetViews>
  <sheetFormatPr defaultRowHeight="17.25" x14ac:dyDescent="0.3"/>
  <cols>
    <col min="1" max="1" width="3.42578125" style="1" customWidth="1"/>
    <col min="2" max="2" width="4.140625" style="2" customWidth="1"/>
    <col min="3" max="3" width="11.5703125" style="1" customWidth="1"/>
    <col min="4" max="4" width="56" style="1" customWidth="1"/>
    <col min="5" max="5" width="30.5703125" style="3" bestFit="1" customWidth="1"/>
    <col min="6" max="6" width="27.5703125" style="3" bestFit="1" customWidth="1"/>
    <col min="7" max="7" width="109.85546875" style="1" customWidth="1"/>
    <col min="8" max="16384" width="9.140625" style="1"/>
  </cols>
  <sheetData>
    <row r="1" spans="1:7" x14ac:dyDescent="0.3">
      <c r="A1" s="36" t="s">
        <v>35</v>
      </c>
      <c r="B1" s="36"/>
      <c r="C1" s="36"/>
      <c r="D1" s="36"/>
      <c r="E1" s="36"/>
      <c r="F1" s="36"/>
      <c r="G1" s="36"/>
    </row>
    <row r="2" spans="1:7" x14ac:dyDescent="0.3">
      <c r="A2" s="1" t="s">
        <v>27</v>
      </c>
      <c r="B2" s="2" t="s">
        <v>44</v>
      </c>
      <c r="C2" s="1" t="s">
        <v>26</v>
      </c>
      <c r="D2" s="1" t="s">
        <v>25</v>
      </c>
      <c r="E2" s="3" t="s">
        <v>15</v>
      </c>
      <c r="F2" s="3" t="s">
        <v>16</v>
      </c>
      <c r="G2" s="1" t="s">
        <v>21</v>
      </c>
    </row>
    <row r="3" spans="1:7" ht="34.5" x14ac:dyDescent="0.3">
      <c r="A3" s="1" t="s">
        <v>0</v>
      </c>
      <c r="B3" s="2">
        <v>4</v>
      </c>
      <c r="C3" s="4" t="s">
        <v>11</v>
      </c>
      <c r="D3" s="5" t="s">
        <v>22</v>
      </c>
      <c r="E3" s="3">
        <v>4500000</v>
      </c>
      <c r="F3" s="3">
        <v>0</v>
      </c>
      <c r="G3" s="6" t="s">
        <v>39</v>
      </c>
    </row>
    <row r="4" spans="1:7" ht="155.25" x14ac:dyDescent="0.3">
      <c r="A4" s="7" t="s">
        <v>1</v>
      </c>
      <c r="B4" s="8">
        <v>4</v>
      </c>
      <c r="C4" s="7" t="s">
        <v>9</v>
      </c>
      <c r="D4" s="9" t="s">
        <v>48</v>
      </c>
      <c r="E4" s="10">
        <v>1566000</v>
      </c>
      <c r="F4" s="10">
        <v>250000</v>
      </c>
      <c r="G4" s="11" t="s">
        <v>49</v>
      </c>
    </row>
    <row r="5" spans="1:7" ht="155.25" x14ac:dyDescent="0.3">
      <c r="A5" s="1" t="s">
        <v>2</v>
      </c>
      <c r="B5" s="2">
        <v>4</v>
      </c>
      <c r="C5" s="7" t="s">
        <v>42</v>
      </c>
      <c r="D5" s="9" t="s">
        <v>50</v>
      </c>
      <c r="E5" s="10">
        <v>1566000</v>
      </c>
      <c r="F5" s="10">
        <v>250000</v>
      </c>
      <c r="G5" s="11" t="s">
        <v>51</v>
      </c>
    </row>
    <row r="6" spans="1:7" x14ac:dyDescent="0.3">
      <c r="A6" s="1" t="s">
        <v>5</v>
      </c>
      <c r="B6" s="2">
        <v>4</v>
      </c>
      <c r="C6" s="12" t="s">
        <v>13</v>
      </c>
      <c r="D6" s="13" t="s">
        <v>52</v>
      </c>
      <c r="E6" s="3">
        <v>156000</v>
      </c>
      <c r="F6" s="3">
        <v>0</v>
      </c>
      <c r="G6" s="1" t="s">
        <v>23</v>
      </c>
    </row>
    <row r="7" spans="1:7" x14ac:dyDescent="0.3">
      <c r="A7" s="1" t="s">
        <v>4</v>
      </c>
      <c r="B7" s="2">
        <v>4</v>
      </c>
      <c r="C7" s="12" t="s">
        <v>13</v>
      </c>
      <c r="D7" s="13" t="s">
        <v>20</v>
      </c>
      <c r="E7" s="3">
        <v>613000</v>
      </c>
      <c r="F7" s="3">
        <v>0</v>
      </c>
      <c r="G7" s="1" t="s">
        <v>23</v>
      </c>
    </row>
    <row r="8" spans="1:7" x14ac:dyDescent="0.3">
      <c r="A8" s="1" t="s">
        <v>6</v>
      </c>
      <c r="B8" s="2">
        <v>4</v>
      </c>
      <c r="C8" s="12" t="s">
        <v>13</v>
      </c>
      <c r="D8" s="13" t="s">
        <v>19</v>
      </c>
      <c r="E8" s="3">
        <v>706000</v>
      </c>
      <c r="F8" s="3">
        <v>0</v>
      </c>
      <c r="G8" s="1" t="s">
        <v>23</v>
      </c>
    </row>
    <row r="9" spans="1:7" x14ac:dyDescent="0.3">
      <c r="A9" s="1" t="s">
        <v>7</v>
      </c>
      <c r="B9" s="2">
        <v>4</v>
      </c>
      <c r="C9" s="1" t="s">
        <v>12</v>
      </c>
      <c r="D9" s="13" t="s">
        <v>53</v>
      </c>
      <c r="E9" s="3">
        <v>70000</v>
      </c>
      <c r="F9" s="3">
        <v>0</v>
      </c>
      <c r="G9" s="1" t="s">
        <v>23</v>
      </c>
    </row>
    <row r="10" spans="1:7" x14ac:dyDescent="0.3">
      <c r="A10" s="1" t="s">
        <v>3</v>
      </c>
      <c r="B10" s="2">
        <v>4</v>
      </c>
      <c r="C10" s="12" t="s">
        <v>13</v>
      </c>
      <c r="D10" s="13" t="s">
        <v>18</v>
      </c>
      <c r="E10" s="3">
        <v>208000</v>
      </c>
      <c r="F10" s="3">
        <v>0</v>
      </c>
      <c r="G10" s="1" t="s">
        <v>23</v>
      </c>
    </row>
    <row r="11" spans="1:7" x14ac:dyDescent="0.3">
      <c r="A11" s="1" t="s">
        <v>8</v>
      </c>
      <c r="B11" s="2">
        <v>2</v>
      </c>
      <c r="C11" s="12" t="s">
        <v>13</v>
      </c>
      <c r="D11" s="13" t="s">
        <v>14</v>
      </c>
      <c r="E11" s="3">
        <v>688000</v>
      </c>
      <c r="F11" s="3">
        <v>0</v>
      </c>
      <c r="G11" s="1" t="s">
        <v>23</v>
      </c>
    </row>
    <row r="12" spans="1:7" ht="69" x14ac:dyDescent="0.3">
      <c r="A12" s="1" t="s">
        <v>28</v>
      </c>
      <c r="B12" s="2">
        <v>2</v>
      </c>
      <c r="C12" s="1" t="s">
        <v>10</v>
      </c>
      <c r="D12" s="14" t="s">
        <v>17</v>
      </c>
      <c r="E12" s="3">
        <v>770000</v>
      </c>
      <c r="F12" s="3">
        <f>604915+150000</f>
        <v>754915</v>
      </c>
      <c r="G12" s="6" t="s">
        <v>54</v>
      </c>
    </row>
    <row r="13" spans="1:7" x14ac:dyDescent="0.3">
      <c r="A13" s="1" t="s">
        <v>30</v>
      </c>
      <c r="B13" s="2">
        <v>2</v>
      </c>
      <c r="C13" s="12" t="s">
        <v>32</v>
      </c>
      <c r="D13" s="13" t="s">
        <v>33</v>
      </c>
      <c r="E13" s="3">
        <v>0</v>
      </c>
      <c r="F13" s="3">
        <v>0</v>
      </c>
      <c r="G13" s="1" t="s">
        <v>29</v>
      </c>
    </row>
    <row r="14" spans="1:7" ht="69" x14ac:dyDescent="0.3">
      <c r="A14" s="1" t="s">
        <v>41</v>
      </c>
      <c r="B14" s="2">
        <v>2</v>
      </c>
      <c r="C14" s="15" t="s">
        <v>40</v>
      </c>
      <c r="D14" s="16" t="s">
        <v>31</v>
      </c>
      <c r="E14" s="3">
        <v>159000</v>
      </c>
      <c r="F14" s="3">
        <v>159000</v>
      </c>
      <c r="G14" s="11" t="s">
        <v>47</v>
      </c>
    </row>
    <row r="15" spans="1:7" x14ac:dyDescent="0.3">
      <c r="D15" s="17" t="s">
        <v>24</v>
      </c>
      <c r="E15" s="3">
        <f>SUM(E3:E14)</f>
        <v>11002000</v>
      </c>
      <c r="F15" s="3">
        <f>SUM(F3:F14)</f>
        <v>1413915</v>
      </c>
    </row>
    <row r="16" spans="1:7" x14ac:dyDescent="0.3">
      <c r="D16" s="17"/>
    </row>
    <row r="17" spans="1:7" x14ac:dyDescent="0.3">
      <c r="D17" s="17"/>
    </row>
    <row r="18" spans="1:7" x14ac:dyDescent="0.3">
      <c r="D18" s="17"/>
    </row>
    <row r="19" spans="1:7" x14ac:dyDescent="0.3">
      <c r="D19" s="17"/>
    </row>
    <row r="20" spans="1:7" x14ac:dyDescent="0.3">
      <c r="D20" s="13"/>
    </row>
    <row r="21" spans="1:7" x14ac:dyDescent="0.3">
      <c r="A21" s="36" t="s">
        <v>34</v>
      </c>
      <c r="B21" s="36"/>
      <c r="C21" s="36"/>
      <c r="D21" s="36"/>
      <c r="E21" s="36"/>
      <c r="F21" s="36"/>
      <c r="G21" s="36"/>
    </row>
    <row r="22" spans="1:7" x14ac:dyDescent="0.3">
      <c r="A22" s="18" t="s">
        <v>27</v>
      </c>
      <c r="B22" s="19" t="s">
        <v>44</v>
      </c>
      <c r="C22" s="18" t="s">
        <v>26</v>
      </c>
      <c r="D22" s="18" t="s">
        <v>25</v>
      </c>
      <c r="E22" s="30" t="s">
        <v>15</v>
      </c>
      <c r="F22" s="30" t="s">
        <v>16</v>
      </c>
      <c r="G22" s="35" t="s">
        <v>21</v>
      </c>
    </row>
    <row r="23" spans="1:7" ht="86.25" x14ac:dyDescent="0.3">
      <c r="A23" s="20" t="s">
        <v>0</v>
      </c>
      <c r="B23" s="21">
        <v>2</v>
      </c>
      <c r="C23" s="20" t="s">
        <v>36</v>
      </c>
      <c r="D23" s="22" t="s">
        <v>37</v>
      </c>
      <c r="E23" s="23">
        <v>2500000</v>
      </c>
      <c r="F23" s="23">
        <v>2500000</v>
      </c>
      <c r="G23" s="24" t="s">
        <v>45</v>
      </c>
    </row>
    <row r="24" spans="1:7" ht="69" x14ac:dyDescent="0.3">
      <c r="A24" s="25" t="s">
        <v>1</v>
      </c>
      <c r="B24" s="26">
        <v>2</v>
      </c>
      <c r="C24" s="25" t="s">
        <v>38</v>
      </c>
      <c r="D24" s="5" t="s">
        <v>43</v>
      </c>
      <c r="E24" s="27">
        <f>3313400+317500</f>
        <v>3630900</v>
      </c>
      <c r="F24" s="27">
        <f>3313400+317500</f>
        <v>3630900</v>
      </c>
      <c r="G24" s="28" t="s">
        <v>46</v>
      </c>
    </row>
    <row r="25" spans="1:7" x14ac:dyDescent="0.3">
      <c r="A25" s="31"/>
      <c r="B25" s="32"/>
      <c r="C25" s="31"/>
      <c r="D25" s="33" t="s">
        <v>24</v>
      </c>
      <c r="E25" s="34">
        <f>SUM(E23:E24)</f>
        <v>6130900</v>
      </c>
      <c r="F25" s="34">
        <f>SUM(F23:F24)</f>
        <v>6130900</v>
      </c>
      <c r="G25" s="31"/>
    </row>
    <row r="29" spans="1:7" x14ac:dyDescent="0.3">
      <c r="G29" s="29"/>
    </row>
    <row r="31" spans="1:7" x14ac:dyDescent="0.3">
      <c r="G31" s="29"/>
    </row>
  </sheetData>
  <mergeCells count="2">
    <mergeCell ref="A1:G1"/>
    <mergeCell ref="A21:G21"/>
  </mergeCells>
  <pageMargins left="0.25" right="0.25" top="0.75" bottom="0.75" header="0.3" footer="0.3"/>
  <pageSetup paperSize="5" scale="70" fitToHeight="0" orientation="landscape" r:id="rId1"/>
  <headerFooter>
    <oddHeader>&amp;CGolden Pines Neighborhood Projects</oddHead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Badia, Hector</dc:creator>
  <cp:lastModifiedBy>Gilda Rodriguez</cp:lastModifiedBy>
  <cp:lastPrinted>2015-12-07T14:56:06Z</cp:lastPrinted>
  <dcterms:created xsi:type="dcterms:W3CDTF">2015-05-27T17:39:02Z</dcterms:created>
  <dcterms:modified xsi:type="dcterms:W3CDTF">2015-12-10T20:45:59Z</dcterms:modified>
</cp:coreProperties>
</file>